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45" activeTab="0"/>
  </bookViews>
  <sheets>
    <sheet name="origo-bevásárlókosár" sheetId="1" r:id="rId1"/>
  </sheets>
  <definedNames/>
  <calcPr fullCalcOnLoad="1"/>
</workbook>
</file>

<file path=xl/sharedStrings.xml><?xml version="1.0" encoding="utf-8"?>
<sst xmlns="http://schemas.openxmlformats.org/spreadsheetml/2006/main" count="115" uniqueCount="98">
  <si>
    <t>Cora</t>
  </si>
  <si>
    <t>Auchan</t>
  </si>
  <si>
    <t>[origo]-bevásárlókosár (Ft)</t>
  </si>
  <si>
    <t>Összesen</t>
  </si>
  <si>
    <t>Barilla spagetti tészta 500g</t>
  </si>
  <si>
    <t>Pick téliszalámi 1kg (egyben rúdban)</t>
  </si>
  <si>
    <t>Füstli 350 gramm</t>
  </si>
  <si>
    <t>Teleki Portugieser vörösbor 0,75 liter</t>
  </si>
  <si>
    <t>Dreher Classic üveges sör 0,5 liter</t>
  </si>
  <si>
    <t xml:space="preserve">Zwack Unicum 0,5 liter </t>
  </si>
  <si>
    <t xml:space="preserve">Orbit white drazsérágó 14 gramm </t>
  </si>
  <si>
    <t>Pepsi cola 2 liter</t>
  </si>
  <si>
    <t>Szentkirályi szénsavas ásványvíz 1,5 liter</t>
  </si>
  <si>
    <t>Fa tusfürdő 250 ml</t>
  </si>
  <si>
    <t xml:space="preserve">Dove szappan </t>
  </si>
  <si>
    <t>Nivea testápoló 250 ml</t>
  </si>
  <si>
    <t>Gillette Arctic Ice arcvíz 100 ml</t>
  </si>
  <si>
    <t>Pöttyös túrórudi 33 gramm</t>
  </si>
  <si>
    <t xml:space="preserve">Nivea silver dezodor 150 ml </t>
  </si>
  <si>
    <t>Rexona clear pure dezodor</t>
  </si>
  <si>
    <t>Legolcsóbb kenyér 1 kg</t>
  </si>
  <si>
    <t>Legolcsóbb vizes kifli  1db</t>
  </si>
  <si>
    <t>Legolcsóbb zsemle 1db</t>
  </si>
  <si>
    <t xml:space="preserve">Legolcsóbb búzaliszt 1kg </t>
  </si>
  <si>
    <t xml:space="preserve">Korona fehér kristálycukor 1kg </t>
  </si>
  <si>
    <t xml:space="preserve">Canderel édesítő 100 db tabletta </t>
  </si>
  <si>
    <t xml:space="preserve">Floriol étolaj 1 liter </t>
  </si>
  <si>
    <t>Legolcsóbb asztali konyhasó  1 kg</t>
  </si>
  <si>
    <t>Édesnemes fűszerpaprika 100g</t>
  </si>
  <si>
    <t xml:space="preserve">Vegeta 250g </t>
  </si>
  <si>
    <t>Nem bio csirkemellfilé 1kg</t>
  </si>
  <si>
    <t>Nem bio pulykamellfilé 1kg</t>
  </si>
  <si>
    <t>Zsemlemorzsa 500g</t>
  </si>
  <si>
    <t>Parmalat (UHT) tartós tej kékdobozos 1 liter</t>
  </si>
  <si>
    <t>Danone tejföl 20%, 450g</t>
  </si>
  <si>
    <t>Danone natúr kefír 140g</t>
  </si>
  <si>
    <t>Milli teavaj 100g</t>
  </si>
  <si>
    <t>Univer majonéz 420g</t>
  </si>
  <si>
    <t>Univer mustár 440g</t>
  </si>
  <si>
    <t xml:space="preserve">Sport szelet 33g </t>
  </si>
  <si>
    <t xml:space="preserve">Maggi húsleveskocka 132g </t>
  </si>
  <si>
    <t>Pantene sampon, 2 in 1 250 ml</t>
  </si>
  <si>
    <t>Kamilla 3 rétegű illatos toalettpapír 8 tekercs</t>
  </si>
  <si>
    <t>Bianca papír zsebkendő 100 db</t>
  </si>
  <si>
    <t>Ob comfort tampon normál 16db</t>
  </si>
  <si>
    <t xml:space="preserve">Legolcsóbb gyufa 10 dobozos </t>
  </si>
  <si>
    <t>Rama kockamargarin 250 g</t>
  </si>
  <si>
    <t>Legolcsóbb A rizs 1 kg</t>
  </si>
  <si>
    <t>Legolcsóbb trappista sajt 1 kg</t>
  </si>
  <si>
    <t>Legolcsóbb burgonya 1 kg</t>
  </si>
  <si>
    <t xml:space="preserve">Legolcsóbb vöröshagyma 1kg </t>
  </si>
  <si>
    <t xml:space="preserve">Tchibo Family kávé 250g </t>
  </si>
  <si>
    <t>Jar lemon mosógatószer 1 liter</t>
  </si>
  <si>
    <t xml:space="preserve">Kosár ára (összesen) </t>
  </si>
  <si>
    <t>Tesco</t>
  </si>
  <si>
    <t>Legolcsóbb baromfipárizsi 1 kg</t>
  </si>
  <si>
    <t>Változás</t>
  </si>
  <si>
    <t>Legolcsóbb háztartási keksz 1 kg</t>
  </si>
  <si>
    <t>Legolcsóbb tojás 30 db</t>
  </si>
  <si>
    <t>Legolcsóbb virágméz 900g</t>
  </si>
  <si>
    <t>Libresse clip normál betét 10db</t>
  </si>
  <si>
    <t>Legolcsóbb eldobható borotvapenge (db)</t>
  </si>
  <si>
    <t>Dosia mosópor kompakt 5kg</t>
  </si>
  <si>
    <t xml:space="preserve">Gillette Fusion borotvagél </t>
  </si>
  <si>
    <t>Colgate whitening*</t>
  </si>
  <si>
    <t>Univer ketchup 700g*</t>
  </si>
  <si>
    <t>Signal professional fogkefe</t>
  </si>
  <si>
    <t>Horváth Rozi őrölt feketebors 20g</t>
  </si>
  <si>
    <t>Háziasszony csomag</t>
  </si>
  <si>
    <t>burgonya 1 kg</t>
  </si>
  <si>
    <t>hagyma 1 kg</t>
  </si>
  <si>
    <t>pulykamellfilé 1 kg</t>
  </si>
  <si>
    <t>Unicum 0,5 liter</t>
  </si>
  <si>
    <t>Szentkirályi ásványvíz 6*1,5 liter</t>
  </si>
  <si>
    <t>Fiatalok hétvégéje csomag</t>
  </si>
  <si>
    <t>baromfipárizsi 50 dkg</t>
  </si>
  <si>
    <t>füstli 5*350 gramm</t>
  </si>
  <si>
    <t>kenyér 4 kg</t>
  </si>
  <si>
    <t>mustár 440 g</t>
  </si>
  <si>
    <t>ketchup 700 g</t>
  </si>
  <si>
    <t>vörösbor (Teleki Portugieser) 5 üveg</t>
  </si>
  <si>
    <t>sör (Dreher Classic) 30 üveg</t>
  </si>
  <si>
    <t>Pepsi Cola 5*2 liter</t>
  </si>
  <si>
    <t>Szentkirályi ásványvíz 1,5 liter</t>
  </si>
  <si>
    <t>szaloncukor</t>
  </si>
  <si>
    <t>csúcsdísz</t>
  </si>
  <si>
    <t>csillagszóró</t>
  </si>
  <si>
    <t>mák</t>
  </si>
  <si>
    <t>beigli, mákos</t>
  </si>
  <si>
    <t>ponty</t>
  </si>
  <si>
    <t>pulyka</t>
  </si>
  <si>
    <t>savanyított káposzta 1 kg</t>
  </si>
  <si>
    <t>darált hús, sertés</t>
  </si>
  <si>
    <t>poroltó</t>
  </si>
  <si>
    <t>November</t>
  </si>
  <si>
    <t>December</t>
  </si>
  <si>
    <t>vörösbor (Teleki Portugieser) 2 üveg</t>
  </si>
  <si>
    <t>[origo] karácsonyi csomag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</si>
</sst>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6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left" indent="1"/>
    </xf>
    <xf numFmtId="0" fontId="3" fillId="5" borderId="0" xfId="0" applyFont="1" applyFill="1" applyAlignment="1">
      <alignment horizontal="left" inden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3" fontId="5" fillId="4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indent="1"/>
    </xf>
    <xf numFmtId="16" fontId="4" fillId="4" borderId="0" xfId="0" applyNumberFormat="1" applyFont="1" applyFill="1" applyAlignment="1">
      <alignment/>
    </xf>
    <xf numFmtId="10" fontId="4" fillId="4" borderId="0" xfId="0" applyNumberFormat="1" applyFont="1" applyFill="1" applyAlignment="1">
      <alignment/>
    </xf>
    <xf numFmtId="3" fontId="4" fillId="3" borderId="0" xfId="0" applyNumberFormat="1" applyFont="1" applyFill="1" applyAlignment="1">
      <alignment horizontal="right" indent="1"/>
    </xf>
    <xf numFmtId="3" fontId="4" fillId="4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3" borderId="0" xfId="0" applyNumberFormat="1" applyFont="1" applyFill="1" applyBorder="1" applyAlignment="1">
      <alignment horizontal="right" indent="1"/>
    </xf>
    <xf numFmtId="3" fontId="7" fillId="5" borderId="0" xfId="0" applyNumberFormat="1" applyFont="1" applyFill="1" applyAlignment="1">
      <alignment horizontal="right" indent="1"/>
    </xf>
    <xf numFmtId="3" fontId="5" fillId="3" borderId="0" xfId="0" applyNumberFormat="1" applyFont="1" applyFill="1" applyAlignment="1">
      <alignment horizontal="right" indent="1"/>
    </xf>
    <xf numFmtId="10" fontId="4" fillId="4" borderId="0" xfId="0" applyNumberFormat="1" applyFont="1" applyFill="1" applyAlignment="1">
      <alignment horizontal="right" indent="1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right" indent="1"/>
    </xf>
    <xf numFmtId="10" fontId="3" fillId="5" borderId="0" xfId="0" applyNumberFormat="1" applyFont="1" applyFill="1" applyAlignment="1">
      <alignment/>
    </xf>
    <xf numFmtId="10" fontId="3" fillId="5" borderId="0" xfId="0" applyNumberFormat="1" applyFont="1" applyFill="1" applyAlignment="1">
      <alignment horizontal="right" inden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indent="1"/>
    </xf>
    <xf numFmtId="0" fontId="4" fillId="3" borderId="0" xfId="0" applyFont="1" applyFill="1" applyAlignment="1">
      <alignment horizontal="right" indent="1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Alignment="1">
      <alignment horizontal="center"/>
    </xf>
    <xf numFmtId="10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3" fontId="4" fillId="4" borderId="0" xfId="0" applyNumberFormat="1" applyFont="1" applyFill="1" applyBorder="1" applyAlignment="1">
      <alignment horizontal="right" indent="1"/>
    </xf>
    <xf numFmtId="0" fontId="8" fillId="4" borderId="0" xfId="0" applyFont="1" applyFill="1" applyAlignment="1">
      <alignment/>
    </xf>
    <xf numFmtId="0" fontId="4" fillId="4" borderId="0" xfId="0" applyFont="1" applyFill="1" applyAlignment="1">
      <alignment horizontal="right" inden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9B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E5400"/>
      <rgbColor rgb="00D7E3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B6" sqref="B6"/>
    </sheetView>
  </sheetViews>
  <sheetFormatPr defaultColWidth="9.140625" defaultRowHeight="12.75"/>
  <cols>
    <col min="1" max="1" width="43.57421875" style="28" customWidth="1"/>
    <col min="2" max="2" width="14.28125" style="28" customWidth="1"/>
    <col min="3" max="4" width="14.421875" style="28" customWidth="1"/>
    <col min="5" max="5" width="18.421875" style="28" customWidth="1"/>
    <col min="6" max="16384" width="9.140625" style="28" customWidth="1"/>
  </cols>
  <sheetData>
    <row r="1" spans="1:4" ht="12.75">
      <c r="A1" s="1" t="s">
        <v>2</v>
      </c>
      <c r="B1" s="2" t="s">
        <v>1</v>
      </c>
      <c r="C1" s="2" t="s">
        <v>0</v>
      </c>
      <c r="D1" s="2" t="s">
        <v>54</v>
      </c>
    </row>
    <row r="2" spans="1:4" ht="12.75">
      <c r="A2" s="3" t="s">
        <v>61</v>
      </c>
      <c r="B2" s="14">
        <v>32</v>
      </c>
      <c r="C2" s="14">
        <v>60</v>
      </c>
      <c r="D2" s="14">
        <v>67</v>
      </c>
    </row>
    <row r="3" spans="1:4" ht="12.75">
      <c r="A3" s="4" t="s">
        <v>64</v>
      </c>
      <c r="B3" s="15">
        <v>239</v>
      </c>
      <c r="C3" s="15">
        <v>299</v>
      </c>
      <c r="D3" s="15">
        <v>285</v>
      </c>
    </row>
    <row r="4" spans="1:4" ht="12.75">
      <c r="A4" s="3" t="s">
        <v>66</v>
      </c>
      <c r="B4" s="14">
        <v>499</v>
      </c>
      <c r="C4" s="14">
        <v>529</v>
      </c>
      <c r="D4" s="14">
        <v>489</v>
      </c>
    </row>
    <row r="5" spans="1:4" ht="12.75">
      <c r="A5" s="4" t="s">
        <v>13</v>
      </c>
      <c r="B5" s="15">
        <v>399</v>
      </c>
      <c r="C5" s="15">
        <v>365</v>
      </c>
      <c r="D5" s="15">
        <v>359</v>
      </c>
    </row>
    <row r="6" spans="1:4" ht="12.75">
      <c r="A6" s="3" t="s">
        <v>14</v>
      </c>
      <c r="B6" s="14">
        <v>239</v>
      </c>
      <c r="C6" s="14">
        <v>241</v>
      </c>
      <c r="D6" s="14">
        <v>239</v>
      </c>
    </row>
    <row r="7" spans="1:4" ht="12.75">
      <c r="A7" s="4" t="s">
        <v>41</v>
      </c>
      <c r="B7" s="15">
        <v>609</v>
      </c>
      <c r="C7" s="15">
        <v>729</v>
      </c>
      <c r="D7" s="15">
        <v>699</v>
      </c>
    </row>
    <row r="8" spans="1:4" ht="12.75">
      <c r="A8" s="3" t="s">
        <v>15</v>
      </c>
      <c r="B8" s="14">
        <v>1049</v>
      </c>
      <c r="C8" s="14">
        <v>1169</v>
      </c>
      <c r="D8" s="14">
        <v>1073</v>
      </c>
    </row>
    <row r="9" spans="1:4" ht="12.75">
      <c r="A9" s="4" t="s">
        <v>63</v>
      </c>
      <c r="B9" s="15">
        <v>1329</v>
      </c>
      <c r="C9" s="15">
        <v>1049</v>
      </c>
      <c r="D9" s="15">
        <v>1175</v>
      </c>
    </row>
    <row r="10" spans="1:4" ht="12.75">
      <c r="A10" s="3" t="s">
        <v>16</v>
      </c>
      <c r="B10" s="14">
        <v>2059</v>
      </c>
      <c r="C10" s="14">
        <v>2219</v>
      </c>
      <c r="D10" s="14">
        <v>1849</v>
      </c>
    </row>
    <row r="11" spans="1:4" ht="12.75">
      <c r="A11" s="4" t="s">
        <v>44</v>
      </c>
      <c r="B11" s="15">
        <v>548</v>
      </c>
      <c r="C11" s="15">
        <v>599</v>
      </c>
      <c r="D11" s="15">
        <v>548</v>
      </c>
    </row>
    <row r="12" spans="1:4" ht="12.75">
      <c r="A12" s="3" t="s">
        <v>60</v>
      </c>
      <c r="B12" s="14">
        <v>320</v>
      </c>
      <c r="C12" s="14">
        <v>479</v>
      </c>
      <c r="D12" s="14">
        <v>459</v>
      </c>
    </row>
    <row r="13" spans="1:4" ht="12.75">
      <c r="A13" s="4" t="s">
        <v>18</v>
      </c>
      <c r="B13" s="15">
        <v>559</v>
      </c>
      <c r="C13" s="15">
        <v>839</v>
      </c>
      <c r="D13" s="15">
        <v>599</v>
      </c>
    </row>
    <row r="14" spans="1:4" ht="12.75" customHeight="1">
      <c r="A14" s="3" t="s">
        <v>19</v>
      </c>
      <c r="B14" s="14">
        <v>558</v>
      </c>
      <c r="C14" s="14">
        <v>709</v>
      </c>
      <c r="D14" s="14">
        <v>529</v>
      </c>
    </row>
    <row r="15" spans="1:4" s="29" customFormat="1" ht="12.75" hidden="1">
      <c r="A15" s="11"/>
      <c r="B15" s="16"/>
      <c r="C15" s="16"/>
      <c r="D15" s="16"/>
    </row>
    <row r="16" spans="1:4" s="29" customFormat="1" ht="12.75">
      <c r="A16" s="4"/>
      <c r="B16" s="33"/>
      <c r="C16" s="33"/>
      <c r="D16" s="33"/>
    </row>
    <row r="17" spans="1:4" ht="12.75">
      <c r="A17" s="3" t="s">
        <v>42</v>
      </c>
      <c r="B17" s="14">
        <v>659</v>
      </c>
      <c r="C17" s="14">
        <v>729</v>
      </c>
      <c r="D17" s="14">
        <v>645</v>
      </c>
    </row>
    <row r="18" spans="1:4" ht="12.75">
      <c r="A18" s="4" t="s">
        <v>43</v>
      </c>
      <c r="B18" s="15">
        <v>175</v>
      </c>
      <c r="C18" s="15">
        <v>169</v>
      </c>
      <c r="D18" s="15">
        <v>174</v>
      </c>
    </row>
    <row r="19" spans="1:4" ht="12.75">
      <c r="A19" s="3"/>
      <c r="B19" s="14"/>
      <c r="C19" s="14"/>
      <c r="D19" s="14"/>
    </row>
    <row r="20" spans="1:4" ht="12.75">
      <c r="A20" s="4" t="s">
        <v>62</v>
      </c>
      <c r="B20" s="15">
        <v>1912</v>
      </c>
      <c r="C20" s="15">
        <v>2399</v>
      </c>
      <c r="D20" s="15">
        <v>1962</v>
      </c>
    </row>
    <row r="21" spans="1:4" ht="12.75">
      <c r="A21" s="3" t="s">
        <v>52</v>
      </c>
      <c r="B21" s="14">
        <v>440</v>
      </c>
      <c r="C21" s="14">
        <v>479</v>
      </c>
      <c r="D21" s="14">
        <v>440</v>
      </c>
    </row>
    <row r="22" spans="1:4" ht="12.75">
      <c r="A22" s="4"/>
      <c r="B22" s="15"/>
      <c r="C22" s="15"/>
      <c r="D22" s="15"/>
    </row>
    <row r="23" spans="1:4" ht="12" customHeight="1">
      <c r="A23" s="3" t="s">
        <v>58</v>
      </c>
      <c r="B23" s="14">
        <v>879</v>
      </c>
      <c r="C23" s="14">
        <v>699</v>
      </c>
      <c r="D23" s="14">
        <v>1099</v>
      </c>
    </row>
    <row r="24" spans="1:4" ht="12.75">
      <c r="A24" s="4" t="s">
        <v>49</v>
      </c>
      <c r="B24" s="15">
        <v>80</v>
      </c>
      <c r="C24" s="15">
        <v>60</v>
      </c>
      <c r="D24" s="15">
        <v>120</v>
      </c>
    </row>
    <row r="25" spans="1:4" ht="12.75">
      <c r="A25" s="3" t="s">
        <v>50</v>
      </c>
      <c r="B25" s="14">
        <v>149</v>
      </c>
      <c r="C25" s="14">
        <v>79</v>
      </c>
      <c r="D25" s="14">
        <v>106</v>
      </c>
    </row>
    <row r="26" spans="1:4" ht="12.75">
      <c r="A26" s="4" t="s">
        <v>45</v>
      </c>
      <c r="B26" s="15">
        <v>70</v>
      </c>
      <c r="C26" s="15">
        <v>149</v>
      </c>
      <c r="D26" s="15">
        <v>125</v>
      </c>
    </row>
    <row r="27" spans="1:4" ht="12.75">
      <c r="A27" s="3"/>
      <c r="B27" s="14"/>
      <c r="C27" s="14"/>
      <c r="D27" s="14"/>
    </row>
    <row r="28" spans="1:4" ht="12.75">
      <c r="A28" s="4" t="s">
        <v>5</v>
      </c>
      <c r="B28" s="15">
        <v>4658</v>
      </c>
      <c r="C28" s="15">
        <v>4999</v>
      </c>
      <c r="D28" s="15">
        <v>4704</v>
      </c>
    </row>
    <row r="29" spans="1:4" ht="12.75">
      <c r="A29" s="3" t="s">
        <v>6</v>
      </c>
      <c r="B29" s="14">
        <v>609</v>
      </c>
      <c r="C29" s="14">
        <v>499</v>
      </c>
      <c r="D29" s="14">
        <v>499</v>
      </c>
    </row>
    <row r="30" spans="1:4" ht="12.75">
      <c r="A30" s="4" t="s">
        <v>55</v>
      </c>
      <c r="B30" s="15">
        <v>999</v>
      </c>
      <c r="C30" s="15">
        <v>459</v>
      </c>
      <c r="D30" s="15">
        <v>499</v>
      </c>
    </row>
    <row r="31" spans="1:4" ht="12.75">
      <c r="A31" s="3"/>
      <c r="B31" s="14"/>
      <c r="C31" s="14"/>
      <c r="D31" s="14"/>
    </row>
    <row r="32" spans="1:4" ht="12.75">
      <c r="A32" s="4" t="s">
        <v>30</v>
      </c>
      <c r="B32" s="15">
        <v>1199</v>
      </c>
      <c r="C32" s="15">
        <v>1089</v>
      </c>
      <c r="D32" s="15">
        <v>1349</v>
      </c>
    </row>
    <row r="33" spans="1:4" ht="12.75">
      <c r="A33" s="3" t="s">
        <v>31</v>
      </c>
      <c r="B33" s="14">
        <v>1199</v>
      </c>
      <c r="C33" s="14">
        <v>1199</v>
      </c>
      <c r="D33" s="14">
        <v>1439</v>
      </c>
    </row>
    <row r="34" spans="1:4" ht="12.75">
      <c r="A34" s="4"/>
      <c r="B34" s="15"/>
      <c r="C34" s="15"/>
      <c r="D34" s="15"/>
    </row>
    <row r="35" spans="1:4" ht="12.75">
      <c r="A35" s="3" t="s">
        <v>20</v>
      </c>
      <c r="B35" s="14">
        <v>89</v>
      </c>
      <c r="C35" s="17">
        <v>149</v>
      </c>
      <c r="D35" s="14">
        <v>155</v>
      </c>
    </row>
    <row r="36" spans="1:4" ht="12.75">
      <c r="A36" s="4" t="s">
        <v>21</v>
      </c>
      <c r="B36" s="15">
        <v>13</v>
      </c>
      <c r="C36" s="15">
        <v>21</v>
      </c>
      <c r="D36" s="15">
        <v>14</v>
      </c>
    </row>
    <row r="37" spans="1:4" ht="12.75">
      <c r="A37" s="3" t="s">
        <v>22</v>
      </c>
      <c r="B37" s="14">
        <v>5</v>
      </c>
      <c r="C37" s="14">
        <v>17</v>
      </c>
      <c r="D37" s="14">
        <v>6</v>
      </c>
    </row>
    <row r="38" spans="1:4" ht="12.75">
      <c r="A38" s="4" t="s">
        <v>47</v>
      </c>
      <c r="B38" s="15">
        <v>269</v>
      </c>
      <c r="C38" s="15">
        <v>185</v>
      </c>
      <c r="D38" s="15">
        <v>299</v>
      </c>
    </row>
    <row r="39" spans="1:4" ht="12.75">
      <c r="A39" s="3" t="s">
        <v>23</v>
      </c>
      <c r="B39" s="14">
        <v>65</v>
      </c>
      <c r="C39" s="14">
        <v>169</v>
      </c>
      <c r="D39" s="14">
        <v>129</v>
      </c>
    </row>
    <row r="40" spans="1:4" ht="12.75">
      <c r="A40" s="4" t="s">
        <v>24</v>
      </c>
      <c r="B40" s="15">
        <v>189</v>
      </c>
      <c r="C40" s="15">
        <v>205</v>
      </c>
      <c r="D40" s="15">
        <v>175</v>
      </c>
    </row>
    <row r="41" spans="1:4" ht="12.75">
      <c r="A41" s="3" t="s">
        <v>27</v>
      </c>
      <c r="B41" s="14">
        <v>99</v>
      </c>
      <c r="C41" s="14">
        <v>93</v>
      </c>
      <c r="D41" s="14">
        <v>29</v>
      </c>
    </row>
    <row r="42" spans="1:4" ht="12.75">
      <c r="A42" s="4" t="s">
        <v>32</v>
      </c>
      <c r="B42" s="15">
        <v>98</v>
      </c>
      <c r="C42" s="15">
        <v>96</v>
      </c>
      <c r="D42" s="15">
        <v>139</v>
      </c>
    </row>
    <row r="43" spans="1:4" ht="12.75">
      <c r="A43" s="3" t="s">
        <v>57</v>
      </c>
      <c r="B43" s="14">
        <v>461</v>
      </c>
      <c r="C43" s="14">
        <v>580</v>
      </c>
      <c r="D43" s="14">
        <v>530</v>
      </c>
    </row>
    <row r="44" spans="1:4" ht="12.75">
      <c r="A44" s="4" t="s">
        <v>26</v>
      </c>
      <c r="B44" s="15">
        <v>347</v>
      </c>
      <c r="C44" s="15">
        <v>389</v>
      </c>
      <c r="D44" s="15">
        <v>359</v>
      </c>
    </row>
    <row r="45" spans="1:4" ht="12.75">
      <c r="A45" s="3"/>
      <c r="B45" s="14"/>
      <c r="C45" s="14"/>
      <c r="D45" s="14"/>
    </row>
    <row r="46" spans="1:4" ht="12.75">
      <c r="A46" s="4" t="s">
        <v>28</v>
      </c>
      <c r="B46" s="15">
        <v>174</v>
      </c>
      <c r="C46" s="15">
        <v>159</v>
      </c>
      <c r="D46" s="15">
        <v>234</v>
      </c>
    </row>
    <row r="47" spans="1:4" ht="12.75">
      <c r="A47" s="3" t="s">
        <v>67</v>
      </c>
      <c r="B47" s="14">
        <v>97</v>
      </c>
      <c r="C47" s="14">
        <v>99</v>
      </c>
      <c r="D47" s="14">
        <v>63</v>
      </c>
    </row>
    <row r="48" spans="1:4" ht="12.75">
      <c r="A48" s="4" t="s">
        <v>29</v>
      </c>
      <c r="B48" s="15">
        <v>396</v>
      </c>
      <c r="C48" s="15">
        <v>449</v>
      </c>
      <c r="D48" s="15">
        <v>399</v>
      </c>
    </row>
    <row r="49" spans="1:4" ht="12.75">
      <c r="A49" s="3" t="s">
        <v>40</v>
      </c>
      <c r="B49" s="14">
        <v>322</v>
      </c>
      <c r="C49" s="14">
        <v>279</v>
      </c>
      <c r="D49" s="14">
        <v>279</v>
      </c>
    </row>
    <row r="50" spans="1:4" ht="12.75">
      <c r="A50" s="4" t="s">
        <v>37</v>
      </c>
      <c r="B50" s="15">
        <v>439</v>
      </c>
      <c r="C50" s="15">
        <v>439</v>
      </c>
      <c r="D50" s="15">
        <v>519</v>
      </c>
    </row>
    <row r="51" spans="1:4" ht="12.75">
      <c r="A51" s="3" t="s">
        <v>38</v>
      </c>
      <c r="B51" s="14">
        <v>269</v>
      </c>
      <c r="C51" s="14">
        <v>265</v>
      </c>
      <c r="D51" s="14">
        <v>315</v>
      </c>
    </row>
    <row r="52" spans="1:4" ht="12.75">
      <c r="A52" s="4" t="s">
        <v>65</v>
      </c>
      <c r="B52" s="15">
        <v>559</v>
      </c>
      <c r="C52" s="15">
        <v>479</v>
      </c>
      <c r="D52" s="15">
        <v>575</v>
      </c>
    </row>
    <row r="53" spans="1:4" ht="12.75">
      <c r="A53" s="3" t="s">
        <v>4</v>
      </c>
      <c r="B53" s="14">
        <v>299</v>
      </c>
      <c r="C53" s="14">
        <v>416</v>
      </c>
      <c r="D53" s="14">
        <v>295</v>
      </c>
    </row>
    <row r="54" spans="1:4" ht="12.75">
      <c r="A54" s="4"/>
      <c r="B54" s="15"/>
      <c r="C54" s="15"/>
      <c r="D54" s="15"/>
    </row>
    <row r="55" spans="1:4" ht="12.75">
      <c r="A55" s="3" t="s">
        <v>7</v>
      </c>
      <c r="B55" s="14">
        <v>964</v>
      </c>
      <c r="C55" s="14">
        <v>1083</v>
      </c>
      <c r="D55" s="14">
        <v>793</v>
      </c>
    </row>
    <row r="56" spans="1:4" ht="12.75">
      <c r="A56" s="4" t="s">
        <v>8</v>
      </c>
      <c r="B56" s="15">
        <v>176</v>
      </c>
      <c r="C56" s="15">
        <v>195</v>
      </c>
      <c r="D56" s="15">
        <v>171</v>
      </c>
    </row>
    <row r="57" spans="1:4" ht="12.75">
      <c r="A57" s="3" t="s">
        <v>9</v>
      </c>
      <c r="B57" s="14">
        <v>1904</v>
      </c>
      <c r="C57" s="14">
        <v>1879</v>
      </c>
      <c r="D57" s="14">
        <v>2499</v>
      </c>
    </row>
    <row r="58" spans="1:4" ht="12.75">
      <c r="A58" s="4"/>
      <c r="B58" s="15"/>
      <c r="C58" s="15"/>
      <c r="D58" s="15"/>
    </row>
    <row r="59" spans="1:4" ht="12.75">
      <c r="A59" s="3" t="s">
        <v>11</v>
      </c>
      <c r="B59" s="14">
        <v>284</v>
      </c>
      <c r="C59" s="14">
        <v>279</v>
      </c>
      <c r="D59" s="14">
        <v>299</v>
      </c>
    </row>
    <row r="60" spans="1:4" ht="12.75">
      <c r="A60" s="4" t="s">
        <v>12</v>
      </c>
      <c r="B60" s="15">
        <v>114</v>
      </c>
      <c r="C60" s="15">
        <v>109</v>
      </c>
      <c r="D60" s="15">
        <v>100</v>
      </c>
    </row>
    <row r="61" spans="1:4" ht="12.75">
      <c r="A61" s="3"/>
      <c r="B61" s="14"/>
      <c r="C61" s="14"/>
      <c r="D61" s="14"/>
    </row>
    <row r="62" spans="1:4" ht="12.75">
      <c r="A62" s="4" t="s">
        <v>59</v>
      </c>
      <c r="B62" s="15">
        <v>1290</v>
      </c>
      <c r="C62" s="15">
        <v>1779</v>
      </c>
      <c r="D62" s="15">
        <v>999</v>
      </c>
    </row>
    <row r="63" spans="1:4" ht="12.75">
      <c r="A63" s="3" t="s">
        <v>51</v>
      </c>
      <c r="B63" s="14">
        <v>541</v>
      </c>
      <c r="C63" s="14">
        <v>572</v>
      </c>
      <c r="D63" s="14">
        <v>599</v>
      </c>
    </row>
    <row r="64" spans="1:4" ht="12.75">
      <c r="A64" s="4" t="s">
        <v>39</v>
      </c>
      <c r="B64" s="15">
        <v>53</v>
      </c>
      <c r="C64" s="15">
        <v>53</v>
      </c>
      <c r="D64" s="15">
        <v>55</v>
      </c>
    </row>
    <row r="65" spans="1:4" ht="12.75">
      <c r="A65" s="3" t="s">
        <v>25</v>
      </c>
      <c r="B65" s="14">
        <v>479</v>
      </c>
      <c r="C65" s="14">
        <v>572</v>
      </c>
      <c r="D65" s="14">
        <v>495</v>
      </c>
    </row>
    <row r="66" spans="1:4" ht="12.75">
      <c r="A66" s="4"/>
      <c r="B66" s="15"/>
      <c r="C66" s="15"/>
      <c r="D66" s="15"/>
    </row>
    <row r="67" spans="1:4" ht="12.75">
      <c r="A67" s="3" t="s">
        <v>48</v>
      </c>
      <c r="B67" s="14">
        <v>899</v>
      </c>
      <c r="C67" s="14">
        <v>999</v>
      </c>
      <c r="D67" s="14">
        <v>889</v>
      </c>
    </row>
    <row r="68" spans="1:4" ht="12.75">
      <c r="A68" s="4" t="s">
        <v>46</v>
      </c>
      <c r="B68" s="15">
        <v>158</v>
      </c>
      <c r="C68" s="15">
        <v>162</v>
      </c>
      <c r="D68" s="15">
        <v>159</v>
      </c>
    </row>
    <row r="69" spans="1:4" ht="12.75">
      <c r="A69" s="3" t="s">
        <v>36</v>
      </c>
      <c r="B69" s="14">
        <v>179</v>
      </c>
      <c r="C69" s="14">
        <v>213</v>
      </c>
      <c r="D69" s="14">
        <v>191</v>
      </c>
    </row>
    <row r="70" spans="1:4" ht="12.75">
      <c r="A70" s="4" t="s">
        <v>33</v>
      </c>
      <c r="B70" s="15">
        <v>254</v>
      </c>
      <c r="C70" s="15">
        <v>319</v>
      </c>
      <c r="D70" s="15">
        <v>254</v>
      </c>
    </row>
    <row r="71" spans="1:4" ht="12.75">
      <c r="A71" s="3" t="s">
        <v>34</v>
      </c>
      <c r="B71" s="14">
        <v>309</v>
      </c>
      <c r="C71" s="14">
        <v>313</v>
      </c>
      <c r="D71" s="14">
        <v>313</v>
      </c>
    </row>
    <row r="72" spans="1:4" ht="12.75">
      <c r="A72" s="4" t="s">
        <v>35</v>
      </c>
      <c r="B72" s="15">
        <v>77</v>
      </c>
      <c r="C72" s="15">
        <v>77</v>
      </c>
      <c r="D72" s="15">
        <v>77</v>
      </c>
    </row>
    <row r="73" spans="1:4" ht="12.75">
      <c r="A73" s="3" t="s">
        <v>17</v>
      </c>
      <c r="B73" s="14">
        <v>72</v>
      </c>
      <c r="C73" s="14">
        <v>69</v>
      </c>
      <c r="D73" s="14">
        <v>72</v>
      </c>
    </row>
    <row r="74" spans="1:4" ht="12.75">
      <c r="A74" s="4"/>
      <c r="B74" s="15"/>
      <c r="C74" s="15"/>
      <c r="D74" s="15"/>
    </row>
    <row r="75" spans="1:4" ht="12.75">
      <c r="A75" s="3" t="s">
        <v>10</v>
      </c>
      <c r="B75" s="14">
        <v>122</v>
      </c>
      <c r="C75" s="14">
        <v>112</v>
      </c>
      <c r="D75" s="14">
        <v>122</v>
      </c>
    </row>
    <row r="76" spans="1:4" ht="12.75">
      <c r="A76" s="5" t="s">
        <v>3</v>
      </c>
      <c r="B76" s="18">
        <f>SUM(B2:B75)</f>
        <v>33532</v>
      </c>
      <c r="C76" s="18">
        <f>SUM(C2:C75)</f>
        <v>35568</v>
      </c>
      <c r="D76" s="18">
        <f>SUM(D2:D75)</f>
        <v>34132</v>
      </c>
    </row>
    <row r="77" spans="2:4" ht="12.75">
      <c r="B77" s="30"/>
      <c r="C77" s="30"/>
      <c r="D77" s="30"/>
    </row>
    <row r="79" spans="2:4" ht="12.75">
      <c r="B79" s="10"/>
      <c r="C79" s="10"/>
      <c r="D79" s="10"/>
    </row>
    <row r="81" spans="1:4" ht="12.75">
      <c r="A81" s="6" t="s">
        <v>53</v>
      </c>
      <c r="B81" s="7" t="s">
        <v>1</v>
      </c>
      <c r="C81" s="7" t="s">
        <v>0</v>
      </c>
      <c r="D81" s="7" t="s">
        <v>54</v>
      </c>
    </row>
    <row r="82" spans="1:4" ht="12.75">
      <c r="A82" s="8" t="s">
        <v>94</v>
      </c>
      <c r="B82" s="19">
        <v>34384</v>
      </c>
      <c r="C82" s="19">
        <v>35925</v>
      </c>
      <c r="D82" s="19">
        <v>33601</v>
      </c>
    </row>
    <row r="83" spans="1:4" ht="12.75">
      <c r="A83" s="12" t="s">
        <v>95</v>
      </c>
      <c r="B83" s="15">
        <v>33532</v>
      </c>
      <c r="C83" s="15">
        <v>35568</v>
      </c>
      <c r="D83" s="15">
        <v>34132</v>
      </c>
    </row>
    <row r="84" spans="1:4" s="31" customFormat="1" ht="12.75" hidden="1">
      <c r="A84" s="13"/>
      <c r="B84" s="20">
        <f>+(B82)/(B83)</f>
        <v>1.0254085649528808</v>
      </c>
      <c r="C84" s="20">
        <f>+(C82)/(C83)</f>
        <v>1.0100371120107963</v>
      </c>
      <c r="D84" s="20">
        <f>+(D82)/(D83)</f>
        <v>0.9844427516699871</v>
      </c>
    </row>
    <row r="85" spans="1:4" s="31" customFormat="1" ht="12.75">
      <c r="A85" s="23" t="s">
        <v>56</v>
      </c>
      <c r="B85" s="24">
        <f>100%-(B84)</f>
        <v>-0.025408564952880797</v>
      </c>
      <c r="C85" s="24">
        <f>100%-(C84)</f>
        <v>-0.010037112010796267</v>
      </c>
      <c r="D85" s="24">
        <f>100%-(D84)</f>
        <v>0.01555724833001293</v>
      </c>
    </row>
    <row r="90" spans="1:4" ht="12.75">
      <c r="A90" s="6" t="s">
        <v>68</v>
      </c>
      <c r="B90" s="7" t="s">
        <v>1</v>
      </c>
      <c r="C90" s="7" t="s">
        <v>0</v>
      </c>
      <c r="D90" s="7" t="s">
        <v>54</v>
      </c>
    </row>
    <row r="91" spans="1:4" ht="12.75">
      <c r="A91" s="8" t="s">
        <v>69</v>
      </c>
      <c r="B91" s="14">
        <f aca="true" t="shared" si="0" ref="B91:D92">(B24)</f>
        <v>80</v>
      </c>
      <c r="C91" s="14">
        <f t="shared" si="0"/>
        <v>60</v>
      </c>
      <c r="D91" s="14">
        <f t="shared" si="0"/>
        <v>120</v>
      </c>
    </row>
    <row r="92" spans="1:4" ht="14.25" customHeight="1">
      <c r="A92" s="9" t="s">
        <v>70</v>
      </c>
      <c r="B92" s="15">
        <f t="shared" si="0"/>
        <v>149</v>
      </c>
      <c r="C92" s="15">
        <f t="shared" si="0"/>
        <v>79</v>
      </c>
      <c r="D92" s="15">
        <f t="shared" si="0"/>
        <v>106</v>
      </c>
    </row>
    <row r="93" spans="1:4" ht="12.75" hidden="1">
      <c r="A93" s="25" t="s">
        <v>71</v>
      </c>
      <c r="B93" s="26">
        <f>(B33)</f>
        <v>1199</v>
      </c>
      <c r="C93" s="26">
        <f>(C33)</f>
        <v>1199</v>
      </c>
      <c r="D93" s="26">
        <f>(D33)</f>
        <v>1439</v>
      </c>
    </row>
    <row r="94" spans="1:4" ht="12.75">
      <c r="A94" s="8" t="s">
        <v>96</v>
      </c>
      <c r="B94" s="27">
        <f>(B55*2)</f>
        <v>1928</v>
      </c>
      <c r="C94" s="27">
        <f>(C55*2)</f>
        <v>2166</v>
      </c>
      <c r="D94" s="27">
        <f>(D55*2)</f>
        <v>1586</v>
      </c>
    </row>
    <row r="95" spans="1:4" ht="12.75">
      <c r="A95" s="9" t="s">
        <v>72</v>
      </c>
      <c r="B95" s="15">
        <f>(B57)</f>
        <v>1904</v>
      </c>
      <c r="C95" s="15">
        <f>(C57)</f>
        <v>1879</v>
      </c>
      <c r="D95" s="15">
        <f>(D57)</f>
        <v>2499</v>
      </c>
    </row>
    <row r="96" spans="1:4" ht="12.75">
      <c r="A96" s="8" t="s">
        <v>11</v>
      </c>
      <c r="B96" s="14">
        <f aca="true" t="shared" si="1" ref="B96:D97">(B59)</f>
        <v>284</v>
      </c>
      <c r="C96" s="14">
        <f t="shared" si="1"/>
        <v>279</v>
      </c>
      <c r="D96" s="14">
        <f t="shared" si="1"/>
        <v>299</v>
      </c>
    </row>
    <row r="97" spans="1:4" ht="12.75">
      <c r="A97" s="9" t="s">
        <v>83</v>
      </c>
      <c r="B97" s="15">
        <f t="shared" si="1"/>
        <v>114</v>
      </c>
      <c r="C97" s="15">
        <f t="shared" si="1"/>
        <v>109</v>
      </c>
      <c r="D97" s="15">
        <f t="shared" si="1"/>
        <v>100</v>
      </c>
    </row>
    <row r="98" spans="1:4" ht="12.75">
      <c r="A98" s="21" t="s">
        <v>3</v>
      </c>
      <c r="B98" s="22">
        <f>SUM(B91:B97)</f>
        <v>5658</v>
      </c>
      <c r="C98" s="22">
        <f>SUM(C91:C97)</f>
        <v>5771</v>
      </c>
      <c r="D98" s="22">
        <f>SUM(D91:D97)</f>
        <v>6149</v>
      </c>
    </row>
    <row r="103" spans="1:4" ht="12.75">
      <c r="A103" s="6" t="s">
        <v>74</v>
      </c>
      <c r="B103" s="7" t="s">
        <v>1</v>
      </c>
      <c r="C103" s="7" t="s">
        <v>0</v>
      </c>
      <c r="D103" s="7" t="s">
        <v>54</v>
      </c>
    </row>
    <row r="104" spans="1:5" ht="12.75">
      <c r="A104" s="8" t="s">
        <v>76</v>
      </c>
      <c r="B104" s="27">
        <f>(B29*5)</f>
        <v>3045</v>
      </c>
      <c r="C104" s="27">
        <f>(C29*5)</f>
        <v>2495</v>
      </c>
      <c r="D104" s="27">
        <f>(D29*5)</f>
        <v>2495</v>
      </c>
      <c r="E104" s="32"/>
    </row>
    <row r="105" spans="1:5" ht="12.75">
      <c r="A105" s="9" t="s">
        <v>75</v>
      </c>
      <c r="B105" s="35">
        <f>(B30*0.5)</f>
        <v>499.5</v>
      </c>
      <c r="C105" s="35">
        <f>(C30*0.5)</f>
        <v>229.5</v>
      </c>
      <c r="D105" s="35">
        <f>(D30*0.5)</f>
        <v>249.5</v>
      </c>
      <c r="E105" s="32"/>
    </row>
    <row r="106" spans="1:5" ht="12.75">
      <c r="A106" s="8" t="s">
        <v>77</v>
      </c>
      <c r="B106" s="27">
        <f>(B35*4)</f>
        <v>356</v>
      </c>
      <c r="C106" s="27">
        <f>(C35*4)</f>
        <v>596</v>
      </c>
      <c r="D106" s="27">
        <f>(D35*4)</f>
        <v>620</v>
      </c>
      <c r="E106" s="32"/>
    </row>
    <row r="107" spans="1:5" ht="12.75">
      <c r="A107" s="9" t="s">
        <v>78</v>
      </c>
      <c r="B107" s="15">
        <f aca="true" t="shared" si="2" ref="B107:D108">(B51)</f>
        <v>269</v>
      </c>
      <c r="C107" s="15">
        <f t="shared" si="2"/>
        <v>265</v>
      </c>
      <c r="D107" s="15">
        <f t="shared" si="2"/>
        <v>315</v>
      </c>
      <c r="E107" s="32"/>
    </row>
    <row r="108" spans="1:5" ht="12.75">
      <c r="A108" s="8" t="s">
        <v>79</v>
      </c>
      <c r="B108" s="14">
        <f t="shared" si="2"/>
        <v>559</v>
      </c>
      <c r="C108" s="14">
        <f t="shared" si="2"/>
        <v>479</v>
      </c>
      <c r="D108" s="14">
        <f t="shared" si="2"/>
        <v>575</v>
      </c>
      <c r="E108" s="32"/>
    </row>
    <row r="109" spans="1:5" ht="12.75">
      <c r="A109" s="9" t="s">
        <v>80</v>
      </c>
      <c r="B109" s="35">
        <f>(B55*5)</f>
        <v>4820</v>
      </c>
      <c r="C109" s="35">
        <f>(C55*5)</f>
        <v>5415</v>
      </c>
      <c r="D109" s="35">
        <f>(D55*5)</f>
        <v>3965</v>
      </c>
      <c r="E109" s="32"/>
    </row>
    <row r="110" spans="1:5" ht="12.75">
      <c r="A110" s="8" t="s">
        <v>81</v>
      </c>
      <c r="B110" s="27">
        <f>(B56*30)</f>
        <v>5280</v>
      </c>
      <c r="C110" s="27">
        <f>(C56*30)</f>
        <v>5850</v>
      </c>
      <c r="D110" s="27">
        <f>(D56*30)</f>
        <v>5130</v>
      </c>
      <c r="E110" s="32"/>
    </row>
    <row r="111" spans="1:5" ht="12.75">
      <c r="A111" s="9" t="s">
        <v>72</v>
      </c>
      <c r="B111" s="15">
        <f>(B57)</f>
        <v>1904</v>
      </c>
      <c r="C111" s="15">
        <f>(C57)</f>
        <v>1879</v>
      </c>
      <c r="D111" s="15">
        <f>(D57)</f>
        <v>2499</v>
      </c>
      <c r="E111" s="32"/>
    </row>
    <row r="112" spans="1:5" ht="12.75">
      <c r="A112" s="8" t="s">
        <v>82</v>
      </c>
      <c r="B112" s="27">
        <f>(B59*5)</f>
        <v>1420</v>
      </c>
      <c r="C112" s="27">
        <f>(C59*5)</f>
        <v>1395</v>
      </c>
      <c r="D112" s="27">
        <f>(D59*5)</f>
        <v>1495</v>
      </c>
      <c r="E112" s="32"/>
    </row>
    <row r="113" spans="1:5" ht="12.75">
      <c r="A113" s="9" t="s">
        <v>73</v>
      </c>
      <c r="B113" s="35">
        <f>(B60*6)</f>
        <v>684</v>
      </c>
      <c r="C113" s="35">
        <f>(C60*6)</f>
        <v>654</v>
      </c>
      <c r="D113" s="35">
        <f>(D60*6)</f>
        <v>600</v>
      </c>
      <c r="E113" s="32"/>
    </row>
    <row r="114" spans="1:5" ht="12.75">
      <c r="A114" s="21" t="s">
        <v>3</v>
      </c>
      <c r="B114" s="22">
        <f>SUM(B104:B113)</f>
        <v>18836.5</v>
      </c>
      <c r="C114" s="22">
        <f>SUM(C104:C113)</f>
        <v>19257.5</v>
      </c>
      <c r="D114" s="22">
        <f>SUM(D104:D113)</f>
        <v>17943.5</v>
      </c>
      <c r="E114" s="32"/>
    </row>
    <row r="115" spans="1:5" ht="12.75">
      <c r="A115" s="34"/>
      <c r="B115" s="34"/>
      <c r="C115" s="34"/>
      <c r="D115" s="34"/>
      <c r="E115" s="32"/>
    </row>
    <row r="116" spans="1:5" ht="12.75">
      <c r="A116" s="34"/>
      <c r="B116" s="34"/>
      <c r="C116" s="34"/>
      <c r="D116" s="34"/>
      <c r="E116" s="32"/>
    </row>
    <row r="117" spans="1:4" ht="12.75">
      <c r="A117" s="34"/>
      <c r="B117" s="34"/>
      <c r="C117" s="34"/>
      <c r="D117" s="34"/>
    </row>
    <row r="118" spans="1:4" ht="12.75">
      <c r="A118" s="34"/>
      <c r="B118" s="34"/>
      <c r="C118" s="34"/>
      <c r="D118" s="34"/>
    </row>
    <row r="119" spans="1:4" ht="12.75">
      <c r="A119" s="6" t="s">
        <v>97</v>
      </c>
      <c r="B119" s="6" t="s">
        <v>1</v>
      </c>
      <c r="C119" s="6" t="s">
        <v>0</v>
      </c>
      <c r="D119" s="6" t="s">
        <v>54</v>
      </c>
    </row>
    <row r="120" spans="1:4" ht="12.75">
      <c r="A120" s="8" t="s">
        <v>84</v>
      </c>
      <c r="B120" s="27">
        <v>599</v>
      </c>
      <c r="C120" s="27">
        <v>599</v>
      </c>
      <c r="D120" s="27">
        <v>699</v>
      </c>
    </row>
    <row r="121" spans="1:4" ht="12.75">
      <c r="A121" s="9" t="s">
        <v>85</v>
      </c>
      <c r="B121" s="35">
        <v>939</v>
      </c>
      <c r="C121" s="35">
        <v>100</v>
      </c>
      <c r="D121" s="35">
        <v>639</v>
      </c>
    </row>
    <row r="122" spans="1:4" ht="12.75">
      <c r="A122" s="8" t="s">
        <v>86</v>
      </c>
      <c r="B122" s="27">
        <v>39</v>
      </c>
      <c r="C122" s="27">
        <v>29</v>
      </c>
      <c r="D122" s="27">
        <v>29</v>
      </c>
    </row>
    <row r="123" spans="1:4" ht="12.75">
      <c r="A123" s="9" t="s">
        <v>87</v>
      </c>
      <c r="B123" s="35">
        <v>596</v>
      </c>
      <c r="C123" s="35">
        <v>596</v>
      </c>
      <c r="D123" s="35">
        <v>916</v>
      </c>
    </row>
    <row r="124" spans="1:4" ht="12.75">
      <c r="A124" s="8" t="s">
        <v>88</v>
      </c>
      <c r="B124" s="27">
        <v>559</v>
      </c>
      <c r="C124" s="27">
        <v>469</v>
      </c>
      <c r="D124" s="27">
        <v>349</v>
      </c>
    </row>
    <row r="125" spans="1:4" ht="12.75">
      <c r="A125" s="9" t="s">
        <v>89</v>
      </c>
      <c r="B125" s="35">
        <v>699</v>
      </c>
      <c r="C125" s="35">
        <v>739</v>
      </c>
      <c r="D125" s="35">
        <v>699</v>
      </c>
    </row>
    <row r="126" spans="1:4" ht="12.75">
      <c r="A126" s="8" t="s">
        <v>90</v>
      </c>
      <c r="B126" s="27">
        <v>899</v>
      </c>
      <c r="C126" s="27">
        <v>1089</v>
      </c>
      <c r="D126" s="27">
        <v>1299</v>
      </c>
    </row>
    <row r="127" spans="1:4" ht="12.75">
      <c r="A127" s="9" t="s">
        <v>91</v>
      </c>
      <c r="B127" s="35">
        <v>299</v>
      </c>
      <c r="C127" s="35">
        <v>179</v>
      </c>
      <c r="D127" s="35">
        <v>299</v>
      </c>
    </row>
    <row r="128" spans="1:4" ht="12.75">
      <c r="A128" s="8" t="s">
        <v>92</v>
      </c>
      <c r="B128" s="27">
        <v>679</v>
      </c>
      <c r="C128" s="27">
        <v>679</v>
      </c>
      <c r="D128" s="27">
        <v>998</v>
      </c>
    </row>
    <row r="129" spans="1:4" ht="12.75">
      <c r="A129" s="9" t="s">
        <v>93</v>
      </c>
      <c r="B129" s="35">
        <v>1090</v>
      </c>
      <c r="C129" s="35">
        <v>1490</v>
      </c>
      <c r="D129" s="35">
        <v>3990</v>
      </c>
    </row>
    <row r="130" spans="1:4" ht="12.75">
      <c r="A130" s="21" t="s">
        <v>3</v>
      </c>
      <c r="B130" s="22">
        <f>SUM(B120:B129)</f>
        <v>6398</v>
      </c>
      <c r="C130" s="22">
        <f>SUM(C120:C129)</f>
        <v>5969</v>
      </c>
      <c r="D130" s="22">
        <f>SUM(D120:D129)</f>
        <v>9917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Telekom NyRt.</dc:creator>
  <cp:keywords/>
  <dc:description/>
  <cp:lastModifiedBy>Magyar Telekom NyRt.</cp:lastModifiedBy>
  <cp:lastPrinted>2009-11-03T10:29:57Z</cp:lastPrinted>
  <dcterms:created xsi:type="dcterms:W3CDTF">2009-11-03T09:26:34Z</dcterms:created>
  <dcterms:modified xsi:type="dcterms:W3CDTF">2009-12-17T14:57:13Z</dcterms:modified>
  <cp:category/>
  <cp:version/>
  <cp:contentType/>
  <cp:contentStatus/>
</cp:coreProperties>
</file>